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Objects="none" defaultThemeVersion="124226"/>
  <bookViews>
    <workbookView xWindow="240" yWindow="135" windowWidth="20220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2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21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37" i="1"/>
  <c r="E3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2" i="1"/>
  <c r="C33" i="1"/>
  <c r="B38" i="1"/>
  <c r="B41" i="1" l="1"/>
  <c r="B33" i="1"/>
  <c r="B37" i="1" l="1"/>
  <c r="B42" i="1" s="1"/>
  <c r="C42" i="1" s="1"/>
  <c r="B43" i="1" s="1"/>
  <c r="C29" i="1" l="1"/>
  <c r="C27" i="1"/>
  <c r="C25" i="1"/>
  <c r="C23" i="1"/>
  <c r="C21" i="1"/>
  <c r="C19" i="1"/>
  <c r="C17" i="1"/>
  <c r="C15" i="1"/>
  <c r="C13" i="1"/>
  <c r="C11" i="1"/>
  <c r="C9" i="1"/>
  <c r="C7" i="1"/>
  <c r="C5" i="1"/>
  <c r="C3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1" i="1"/>
  <c r="E38" i="1"/>
</calcChain>
</file>

<file path=xl/sharedStrings.xml><?xml version="1.0" encoding="utf-8"?>
<sst xmlns="http://schemas.openxmlformats.org/spreadsheetml/2006/main" count="42" uniqueCount="42">
  <si>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</si>
  <si>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</si>
  <si>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</si>
  <si>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</si>
  <si>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</si>
  <si>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</si>
  <si>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</si>
  <si>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</si>
  <si>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</si>
  <si>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</si>
  <si>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</si>
  <si>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</si>
  <si>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</si>
  <si>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</si>
  <si>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</si>
  <si>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</si>
  <si>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</si>
  <si>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</si>
  <si>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</si>
  <si>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</si>
  <si>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</si>
  <si>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</si>
  <si>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</si>
  <si>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</si>
  <si>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</si>
  <si>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</si>
  <si>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</si>
  <si>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</si>
  <si>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</si>
  <si>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 xml:space="preserve">Median </t>
  </si>
  <si>
    <t>Range</t>
  </si>
  <si>
    <t>n</t>
  </si>
  <si>
    <t>Mean</t>
  </si>
  <si>
    <t>Standard Deviation</t>
  </si>
  <si>
    <t xml:space="preserve">SS </t>
  </si>
  <si>
    <t>Variable Measures</t>
  </si>
  <si>
    <t>Central Tendencies</t>
  </si>
  <si>
    <t xml:space="preserve">Sigma </t>
  </si>
  <si>
    <t>n = student</t>
  </si>
  <si>
    <t>GPA</t>
  </si>
  <si>
    <t>EOCT</t>
  </si>
  <si>
    <t>Square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</si>
</sst>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110" zoomScaleNormal="110" workbookViewId="0">
      <selection activeCell="K2" sqref="K2:K30"/>
    </sheetView>
  </sheetViews>
  <sheetFormatPr defaultRowHeight="15" x14ac:dyDescent="0.25"/>
  <cols>
    <col min="1" max="1" width="18.140625" customWidth="1"/>
    <col min="2" max="3" width="9.140625" customWidth="1"/>
    <col min="4" max="4" width="14.42578125" customWidth="1"/>
    <col min="5" max="5" width="9.140625" customWidth="1"/>
    <col min="6" max="6" width="9.5703125" customWidth="1"/>
  </cols>
  <sheetData>
    <row r="1" spans="1:13" x14ac:dyDescent="0.25">
      <c r="A1" t="s">
        <v>38</v>
      </c>
      <c r="B1" t="s">
        <v>39</v>
      </c>
      <c r="D1" t="s">
        <v>41</v>
      </c>
      <c r="E1" t="s">
        <v>40</v>
      </c>
      <c r="M1" s="4"/>
    </row>
    <row r="2" spans="1:13" x14ac:dyDescent="0.25">
      <c r="A2" t="s">
        <v>0</v>
      </c>
      <c r="B2" s="1">
        <v>4</v>
      </c>
      <c r="C2" s="1">
        <f>(B2-B37)</f>
        <v>1.3055172413793099</v>
      </c>
      <c r="D2" s="1">
        <f>C2*C2</f>
        <v>1.7043752675386434</v>
      </c>
      <c r="E2">
        <v>96</v>
      </c>
      <c r="F2" s="3">
        <f>(E2-E37)</f>
        <v>20.517241379310349</v>
      </c>
      <c r="G2" s="3">
        <f>F2*F2</f>
        <v>420.9571938168848</v>
      </c>
      <c r="I2" s="1"/>
      <c r="J2" s="1">
        <v>4</v>
      </c>
      <c r="K2">
        <v>96</v>
      </c>
      <c r="M2" s="4"/>
    </row>
    <row r="3" spans="1:13" x14ac:dyDescent="0.25">
      <c r="A3" t="s">
        <v>1</v>
      </c>
      <c r="B3" s="1">
        <v>4</v>
      </c>
      <c r="C3" s="1">
        <f>B3-B37</f>
        <v>1.3055172413793099</v>
      </c>
      <c r="D3" s="1">
        <f t="shared" ref="D3:D30" si="0">C3*C3</f>
        <v>1.7043752675386434</v>
      </c>
      <c r="E3">
        <v>94</v>
      </c>
      <c r="F3" s="3">
        <f>(E3-E37)</f>
        <v>18.517241379310349</v>
      </c>
      <c r="G3" s="3">
        <f t="shared" ref="G3:G30" si="1">F3*F3</f>
        <v>342.8882282996434</v>
      </c>
      <c r="J3" s="1">
        <v>4</v>
      </c>
      <c r="K3">
        <v>94</v>
      </c>
      <c r="M3" s="4"/>
    </row>
    <row r="4" spans="1:13" x14ac:dyDescent="0.25">
      <c r="A4" t="s">
        <v>2</v>
      </c>
      <c r="B4" s="1">
        <v>4</v>
      </c>
      <c r="C4" s="1">
        <f>B4-B37</f>
        <v>1.3055172413793099</v>
      </c>
      <c r="D4" s="1">
        <f t="shared" si="0"/>
        <v>1.7043752675386434</v>
      </c>
      <c r="E4">
        <v>93</v>
      </c>
      <c r="F4" s="3">
        <f>(E4-E37)</f>
        <v>17.517241379310349</v>
      </c>
      <c r="G4" s="3">
        <f t="shared" si="1"/>
        <v>306.8537455410227</v>
      </c>
      <c r="J4" s="1">
        <v>4</v>
      </c>
      <c r="K4">
        <v>93</v>
      </c>
      <c r="M4" s="4"/>
    </row>
    <row r="5" spans="1:13" x14ac:dyDescent="0.25">
      <c r="A5" t="s">
        <v>3</v>
      </c>
      <c r="B5" s="1">
        <v>4</v>
      </c>
      <c r="C5" s="1">
        <f>B5-B37</f>
        <v>1.3055172413793099</v>
      </c>
      <c r="D5" s="1">
        <f t="shared" si="0"/>
        <v>1.7043752675386434</v>
      </c>
      <c r="E5">
        <v>93</v>
      </c>
      <c r="F5" s="3">
        <f>(E5-E37)</f>
        <v>17.517241379310349</v>
      </c>
      <c r="G5" s="3">
        <f t="shared" si="1"/>
        <v>306.8537455410227</v>
      </c>
      <c r="J5" s="1">
        <v>4</v>
      </c>
      <c r="K5">
        <v>93</v>
      </c>
      <c r="M5" s="4"/>
    </row>
    <row r="6" spans="1:13" x14ac:dyDescent="0.25">
      <c r="A6" t="s">
        <v>4</v>
      </c>
      <c r="B6" s="1">
        <v>3.59</v>
      </c>
      <c r="C6" s="1">
        <f>B6-B37</f>
        <v>0.89551724137930977</v>
      </c>
      <c r="D6" s="1">
        <f t="shared" si="0"/>
        <v>0.80195112960760895</v>
      </c>
      <c r="E6">
        <v>92</v>
      </c>
      <c r="F6" s="3">
        <f>(E6-E37)</f>
        <v>16.517241379310349</v>
      </c>
      <c r="G6" s="3">
        <f t="shared" si="1"/>
        <v>272.81926278240201</v>
      </c>
      <c r="J6" s="1">
        <v>3.59</v>
      </c>
      <c r="K6">
        <v>92</v>
      </c>
      <c r="M6" s="4"/>
    </row>
    <row r="7" spans="1:13" x14ac:dyDescent="0.25">
      <c r="A7" t="s">
        <v>5</v>
      </c>
      <c r="B7" s="1">
        <v>3.5</v>
      </c>
      <c r="C7" s="1">
        <f>B7-B37</f>
        <v>0.80551724137930991</v>
      </c>
      <c r="D7" s="1">
        <f t="shared" si="0"/>
        <v>0.64885802615933341</v>
      </c>
      <c r="E7">
        <v>91</v>
      </c>
      <c r="F7" s="3">
        <f>(E7-E37)</f>
        <v>15.517241379310349</v>
      </c>
      <c r="G7" s="3">
        <f t="shared" si="1"/>
        <v>240.78478002378134</v>
      </c>
      <c r="J7" s="1">
        <v>3.5</v>
      </c>
      <c r="K7">
        <v>91</v>
      </c>
      <c r="M7" s="4"/>
    </row>
    <row r="8" spans="1:13" x14ac:dyDescent="0.25">
      <c r="A8" t="s">
        <v>6</v>
      </c>
      <c r="B8" s="1">
        <v>3.46</v>
      </c>
      <c r="C8" s="1">
        <f>B8-B37</f>
        <v>0.76551724137930988</v>
      </c>
      <c r="D8" s="1">
        <f t="shared" si="0"/>
        <v>0.58601664684898858</v>
      </c>
      <c r="E8">
        <v>91</v>
      </c>
      <c r="F8" s="3">
        <f>(E8-E37)</f>
        <v>15.517241379310349</v>
      </c>
      <c r="G8" s="3">
        <f t="shared" si="1"/>
        <v>240.78478002378134</v>
      </c>
      <c r="J8" s="1">
        <v>3.46</v>
      </c>
      <c r="K8">
        <v>91</v>
      </c>
      <c r="M8" s="4"/>
    </row>
    <row r="9" spans="1:13" x14ac:dyDescent="0.25">
      <c r="A9" t="s">
        <v>7</v>
      </c>
      <c r="B9" s="1">
        <v>3.25</v>
      </c>
      <c r="C9" s="1">
        <f>B9-B37</f>
        <v>0.55551724137930991</v>
      </c>
      <c r="D9" s="1">
        <f t="shared" si="0"/>
        <v>0.30859940546967846</v>
      </c>
      <c r="E9">
        <v>91</v>
      </c>
      <c r="F9" s="3">
        <f>(E9-E37)</f>
        <v>15.517241379310349</v>
      </c>
      <c r="G9" s="3">
        <f t="shared" si="1"/>
        <v>240.78478002378134</v>
      </c>
      <c r="J9" s="1">
        <v>3.25</v>
      </c>
      <c r="K9">
        <v>91</v>
      </c>
      <c r="M9" s="4"/>
    </row>
    <row r="10" spans="1:13" x14ac:dyDescent="0.25">
      <c r="A10" t="s">
        <v>8</v>
      </c>
      <c r="B10" s="1">
        <v>3.1</v>
      </c>
      <c r="C10" s="1">
        <f>B10-B37</f>
        <v>0.40551724137931</v>
      </c>
      <c r="D10" s="1">
        <f t="shared" si="0"/>
        <v>0.16444423305588557</v>
      </c>
      <c r="E10">
        <v>90</v>
      </c>
      <c r="F10" s="3">
        <f>(E10-E37)</f>
        <v>14.517241379310349</v>
      </c>
      <c r="G10" s="3">
        <f t="shared" si="1"/>
        <v>210.75029726516064</v>
      </c>
      <c r="J10" s="1">
        <v>3.1</v>
      </c>
      <c r="K10">
        <v>90</v>
      </c>
      <c r="M10" s="4"/>
    </row>
    <row r="11" spans="1:13" x14ac:dyDescent="0.25">
      <c r="A11" t="s">
        <v>9</v>
      </c>
      <c r="B11" s="1">
        <v>3.09</v>
      </c>
      <c r="C11" s="1">
        <f>B11-B37</f>
        <v>0.39551724137930977</v>
      </c>
      <c r="D11" s="1">
        <f t="shared" si="0"/>
        <v>0.15643388822829918</v>
      </c>
      <c r="E11">
        <v>87</v>
      </c>
      <c r="F11" s="3">
        <f>(E11-E37)</f>
        <v>11.517241379310349</v>
      </c>
      <c r="G11" s="3">
        <f t="shared" si="1"/>
        <v>132.64684898929855</v>
      </c>
      <c r="J11" s="1">
        <v>3.09</v>
      </c>
      <c r="K11">
        <v>87</v>
      </c>
      <c r="M11" s="4"/>
    </row>
    <row r="12" spans="1:13" x14ac:dyDescent="0.25">
      <c r="A12" t="s">
        <v>10</v>
      </c>
      <c r="B12" s="1">
        <v>3.03</v>
      </c>
      <c r="C12" s="1">
        <f>B12-B37</f>
        <v>0.33551724137930972</v>
      </c>
      <c r="D12" s="1">
        <f t="shared" si="0"/>
        <v>0.11257181926278198</v>
      </c>
      <c r="E12">
        <v>85</v>
      </c>
      <c r="F12" s="3">
        <f>(E12-E37)</f>
        <v>9.5172413793103487</v>
      </c>
      <c r="G12" s="3">
        <f t="shared" si="1"/>
        <v>90.577883472057152</v>
      </c>
      <c r="J12" s="1">
        <v>3.03</v>
      </c>
      <c r="K12">
        <v>85</v>
      </c>
      <c r="M12" s="4"/>
    </row>
    <row r="13" spans="1:13" x14ac:dyDescent="0.25">
      <c r="A13" t="s">
        <v>11</v>
      </c>
      <c r="B13" s="1">
        <v>3</v>
      </c>
      <c r="C13" s="1">
        <f>B13-B37</f>
        <v>0.30551724137930991</v>
      </c>
      <c r="D13" s="1">
        <f t="shared" si="0"/>
        <v>9.3340784780023514E-2</v>
      </c>
      <c r="E13">
        <v>83</v>
      </c>
      <c r="F13" s="3">
        <f>(E13-E37)</f>
        <v>7.5172413793103487</v>
      </c>
      <c r="G13" s="3">
        <f t="shared" si="1"/>
        <v>56.508917954815757</v>
      </c>
      <c r="J13" s="1">
        <v>3</v>
      </c>
      <c r="K13">
        <v>83</v>
      </c>
      <c r="M13" s="4"/>
    </row>
    <row r="14" spans="1:13" x14ac:dyDescent="0.25">
      <c r="A14" t="s">
        <v>12</v>
      </c>
      <c r="B14" s="1">
        <v>2.85</v>
      </c>
      <c r="C14" s="1">
        <f>B14-B37</f>
        <v>0.15551724137931</v>
      </c>
      <c r="D14" s="1">
        <f t="shared" si="0"/>
        <v>2.4185612366230572E-2</v>
      </c>
      <c r="E14">
        <v>82</v>
      </c>
      <c r="F14" s="3">
        <f>(E14-E37)</f>
        <v>6.5172413793103487</v>
      </c>
      <c r="G14" s="3">
        <f t="shared" si="1"/>
        <v>42.47443519619506</v>
      </c>
      <c r="J14" s="1">
        <v>2.85</v>
      </c>
      <c r="K14">
        <v>82</v>
      </c>
      <c r="M14" s="4"/>
    </row>
    <row r="15" spans="1:13" x14ac:dyDescent="0.25">
      <c r="A15" t="s">
        <v>13</v>
      </c>
      <c r="B15" s="1">
        <v>2.84</v>
      </c>
      <c r="C15" s="1">
        <f>B15-B37</f>
        <v>0.14551724137930977</v>
      </c>
      <c r="D15" s="1">
        <f t="shared" si="0"/>
        <v>2.1175267538644304E-2</v>
      </c>
      <c r="E15">
        <v>81</v>
      </c>
      <c r="F15" s="3">
        <f>(E15-E37)</f>
        <v>5.5172413793103487</v>
      </c>
      <c r="G15" s="3">
        <f t="shared" si="1"/>
        <v>30.439952437574359</v>
      </c>
      <c r="J15" s="1">
        <v>2.84</v>
      </c>
      <c r="K15">
        <v>81</v>
      </c>
      <c r="M15" s="4"/>
    </row>
    <row r="16" spans="1:13" x14ac:dyDescent="0.25">
      <c r="A16" t="s">
        <v>14</v>
      </c>
      <c r="B16" s="5">
        <v>2.78</v>
      </c>
      <c r="C16" s="5">
        <f>B16-B37</f>
        <v>8.5517241379309716E-2</v>
      </c>
      <c r="D16" s="1">
        <f t="shared" si="0"/>
        <v>7.3131985731271221E-3</v>
      </c>
      <c r="E16">
        <v>78</v>
      </c>
      <c r="F16" s="3">
        <f>(E16-E37)</f>
        <v>2.5172413793103487</v>
      </c>
      <c r="G16" s="3">
        <f t="shared" si="1"/>
        <v>6.3365041617122673</v>
      </c>
      <c r="J16" s="5">
        <v>2.78</v>
      </c>
      <c r="K16">
        <v>78</v>
      </c>
      <c r="M16" s="4"/>
    </row>
    <row r="17" spans="1:13" x14ac:dyDescent="0.25">
      <c r="A17" t="s">
        <v>15</v>
      </c>
      <c r="B17" s="1">
        <v>2.7</v>
      </c>
      <c r="C17" s="1">
        <f>B17-B37</f>
        <v>5.5172413793100894E-3</v>
      </c>
      <c r="D17" s="1">
        <f t="shared" si="0"/>
        <v>3.0439952437571497E-5</v>
      </c>
      <c r="E17">
        <v>76</v>
      </c>
      <c r="F17" s="3">
        <f>E17-E37</f>
        <v>0.51724137931034875</v>
      </c>
      <c r="G17" s="3">
        <f t="shared" si="1"/>
        <v>0.26753864447087206</v>
      </c>
      <c r="J17" s="1">
        <v>2.7</v>
      </c>
      <c r="K17">
        <v>76</v>
      </c>
      <c r="M17" s="4"/>
    </row>
    <row r="18" spans="1:13" x14ac:dyDescent="0.25">
      <c r="A18" t="s">
        <v>16</v>
      </c>
      <c r="B18" s="1">
        <v>2.58</v>
      </c>
      <c r="C18" s="1">
        <f>B18-B37</f>
        <v>-0.11448275862069002</v>
      </c>
      <c r="D18" s="1">
        <f t="shared" si="0"/>
        <v>1.3106302021403175E-2</v>
      </c>
      <c r="E18">
        <v>75</v>
      </c>
      <c r="F18" s="3">
        <f>E18-E37</f>
        <v>-0.48275862068965125</v>
      </c>
      <c r="G18" s="3">
        <f t="shared" si="1"/>
        <v>0.23305588585017459</v>
      </c>
      <c r="J18" s="1">
        <v>2.58</v>
      </c>
      <c r="K18">
        <v>75</v>
      </c>
      <c r="M18" s="4"/>
    </row>
    <row r="19" spans="1:13" x14ac:dyDescent="0.25">
      <c r="A19" t="s">
        <v>17</v>
      </c>
      <c r="B19">
        <v>2.5</v>
      </c>
      <c r="C19" s="1">
        <f>B19-B37</f>
        <v>-0.19448275862069009</v>
      </c>
      <c r="D19" s="1">
        <f t="shared" si="0"/>
        <v>3.7823543400713602E-2</v>
      </c>
      <c r="E19">
        <v>74</v>
      </c>
      <c r="F19" s="3">
        <f>E19-E37</f>
        <v>-1.4827586206896513</v>
      </c>
      <c r="G19" s="3">
        <f t="shared" si="1"/>
        <v>2.1985731272294773</v>
      </c>
      <c r="J19">
        <v>2.5</v>
      </c>
      <c r="K19">
        <v>74</v>
      </c>
      <c r="M19" s="4"/>
    </row>
    <row r="20" spans="1:13" x14ac:dyDescent="0.25">
      <c r="A20" t="s">
        <v>18</v>
      </c>
      <c r="B20" s="1">
        <v>2.37</v>
      </c>
      <c r="C20" s="1">
        <f>B20-B37</f>
        <v>-0.32448275862068998</v>
      </c>
      <c r="D20" s="1">
        <f t="shared" si="0"/>
        <v>0.10528906064209295</v>
      </c>
      <c r="E20">
        <v>73</v>
      </c>
      <c r="F20" s="3">
        <f>E20-E37</f>
        <v>-2.4827586206896513</v>
      </c>
      <c r="G20" s="3">
        <f t="shared" si="1"/>
        <v>6.1640903686087798</v>
      </c>
      <c r="J20" s="1">
        <v>2.37</v>
      </c>
      <c r="K20">
        <v>73</v>
      </c>
      <c r="M20" s="4"/>
    </row>
    <row r="21" spans="1:13" x14ac:dyDescent="0.25">
      <c r="A21" t="s">
        <v>19</v>
      </c>
      <c r="B21" s="1">
        <v>2.34</v>
      </c>
      <c r="C21" s="1">
        <f>B21-B37</f>
        <v>-0.35448275862069023</v>
      </c>
      <c r="D21" s="1">
        <f t="shared" si="0"/>
        <v>0.12565802615933452</v>
      </c>
      <c r="E21">
        <v>66</v>
      </c>
      <c r="F21" s="3">
        <f>(E21-E37)</f>
        <v>-9.4827586206896513</v>
      </c>
      <c r="G21" s="3">
        <f t="shared" si="1"/>
        <v>89.9227110582639</v>
      </c>
      <c r="J21" s="1">
        <v>2.34</v>
      </c>
      <c r="K21">
        <v>66</v>
      </c>
      <c r="M21" s="4"/>
    </row>
    <row r="22" spans="1:13" x14ac:dyDescent="0.25">
      <c r="A22" t="s">
        <v>20</v>
      </c>
      <c r="B22" s="1">
        <v>2.15</v>
      </c>
      <c r="C22" s="1">
        <f>B22-B37</f>
        <v>-0.54448275862069018</v>
      </c>
      <c r="D22" s="1">
        <f t="shared" si="0"/>
        <v>0.29646147443519677</v>
      </c>
      <c r="E22">
        <v>63</v>
      </c>
      <c r="F22" s="3">
        <f>(E22-E37)</f>
        <v>-12.482758620689651</v>
      </c>
      <c r="G22" s="3">
        <f t="shared" si="1"/>
        <v>155.81926278240181</v>
      </c>
      <c r="J22" s="1">
        <v>2.15</v>
      </c>
      <c r="K22">
        <v>63</v>
      </c>
      <c r="M22" s="4"/>
    </row>
    <row r="23" spans="1:13" x14ac:dyDescent="0.25">
      <c r="A23" t="s">
        <v>21</v>
      </c>
      <c r="B23" s="1">
        <v>2.06</v>
      </c>
      <c r="C23" s="1">
        <f>B23-B37</f>
        <v>-0.63448275862069003</v>
      </c>
      <c r="D23" s="1">
        <f t="shared" si="0"/>
        <v>0.40256837098692083</v>
      </c>
      <c r="E23">
        <v>62</v>
      </c>
      <c r="F23" s="3">
        <f>(E23-E37)</f>
        <v>-13.482758620689651</v>
      </c>
      <c r="G23" s="3">
        <f t="shared" si="1"/>
        <v>181.78478002378111</v>
      </c>
      <c r="J23" s="1">
        <v>2.06</v>
      </c>
      <c r="K23">
        <v>62</v>
      </c>
      <c r="M23" s="4"/>
    </row>
    <row r="24" spans="1:13" x14ac:dyDescent="0.25">
      <c r="A24" t="s">
        <v>22</v>
      </c>
      <c r="B24" s="1">
        <v>2</v>
      </c>
      <c r="C24" s="1">
        <f>B24-B37</f>
        <v>-0.69448275862069009</v>
      </c>
      <c r="D24" s="1">
        <f t="shared" si="0"/>
        <v>0.48230630202140368</v>
      </c>
      <c r="E24">
        <v>60</v>
      </c>
      <c r="F24" s="3">
        <f>(E24-E37)</f>
        <v>-15.482758620689651</v>
      </c>
      <c r="G24" s="3">
        <f t="shared" si="1"/>
        <v>239.71581450653972</v>
      </c>
      <c r="J24" s="1">
        <v>2</v>
      </c>
      <c r="K24">
        <v>60</v>
      </c>
      <c r="M24" s="4"/>
    </row>
    <row r="25" spans="1:13" x14ac:dyDescent="0.25">
      <c r="A25" t="s">
        <v>23</v>
      </c>
      <c r="B25" s="1">
        <v>1.87</v>
      </c>
      <c r="C25" s="1">
        <f>B25-B37</f>
        <v>-0.82448275862068998</v>
      </c>
      <c r="D25" s="1">
        <f t="shared" si="0"/>
        <v>0.67977181926278296</v>
      </c>
      <c r="E25">
        <v>60</v>
      </c>
      <c r="F25" s="3">
        <f>(E25-E37)</f>
        <v>-15.482758620689651</v>
      </c>
      <c r="G25" s="3">
        <f t="shared" si="1"/>
        <v>239.71581450653972</v>
      </c>
      <c r="J25" s="1">
        <v>1.87</v>
      </c>
      <c r="K25">
        <v>60</v>
      </c>
      <c r="M25" s="4"/>
    </row>
    <row r="26" spans="1:13" x14ac:dyDescent="0.25">
      <c r="A26" t="s">
        <v>24</v>
      </c>
      <c r="B26" s="1">
        <v>1.83</v>
      </c>
      <c r="C26" s="1">
        <f>B26-B37</f>
        <v>-0.86448275862069002</v>
      </c>
      <c r="D26" s="1">
        <f t="shared" si="0"/>
        <v>0.7473304399524382</v>
      </c>
      <c r="E26">
        <v>60</v>
      </c>
      <c r="F26" s="3">
        <f>(E26-E37)</f>
        <v>-15.482758620689651</v>
      </c>
      <c r="G26" s="3">
        <f t="shared" si="1"/>
        <v>239.71581450653972</v>
      </c>
      <c r="J26" s="1">
        <v>1.83</v>
      </c>
      <c r="K26">
        <v>60</v>
      </c>
      <c r="M26" s="4"/>
    </row>
    <row r="27" spans="1:13" x14ac:dyDescent="0.25">
      <c r="A27" t="s">
        <v>25</v>
      </c>
      <c r="B27" s="1">
        <v>1.68</v>
      </c>
      <c r="C27" s="1">
        <f>B27-B37</f>
        <v>-1.0144827586206902</v>
      </c>
      <c r="D27" s="1">
        <f t="shared" si="0"/>
        <v>1.0291752675386454</v>
      </c>
      <c r="E27" s="2">
        <v>54</v>
      </c>
      <c r="F27" s="3">
        <f>(E27-E37)</f>
        <v>-21.482758620689651</v>
      </c>
      <c r="G27" s="3">
        <f t="shared" si="1"/>
        <v>461.5089179548155</v>
      </c>
      <c r="J27" s="1">
        <v>1.68</v>
      </c>
      <c r="K27" s="2">
        <v>54</v>
      </c>
      <c r="M27" s="4"/>
    </row>
    <row r="28" spans="1:13" x14ac:dyDescent="0.25">
      <c r="A28" t="s">
        <v>26</v>
      </c>
      <c r="B28" s="1">
        <v>1.43</v>
      </c>
      <c r="C28" s="1">
        <f>B28-B37</f>
        <v>-1.2644827586206902</v>
      </c>
      <c r="D28" s="1">
        <f t="shared" si="0"/>
        <v>1.5989166468489906</v>
      </c>
      <c r="E28">
        <v>49</v>
      </c>
      <c r="F28" s="3">
        <f>(E28-E37)</f>
        <v>-26.482758620689651</v>
      </c>
      <c r="G28" s="3">
        <f t="shared" si="1"/>
        <v>701.33650416171201</v>
      </c>
      <c r="J28" s="1">
        <v>1.43</v>
      </c>
      <c r="K28">
        <v>49</v>
      </c>
      <c r="M28" s="4"/>
    </row>
    <row r="29" spans="1:13" x14ac:dyDescent="0.25">
      <c r="A29" t="s">
        <v>27</v>
      </c>
      <c r="B29" s="1">
        <v>1.1200000000000001</v>
      </c>
      <c r="C29" s="1">
        <f>B29-B37</f>
        <v>-1.57448275862069</v>
      </c>
      <c r="D29" s="1">
        <f t="shared" si="0"/>
        <v>2.4789959571938178</v>
      </c>
      <c r="E29">
        <v>49</v>
      </c>
      <c r="F29" s="3">
        <f>(E29-E37)</f>
        <v>-26.482758620689651</v>
      </c>
      <c r="G29" s="3">
        <f t="shared" si="1"/>
        <v>701.33650416171201</v>
      </c>
      <c r="J29" s="1">
        <v>1.1200000000000001</v>
      </c>
      <c r="K29">
        <v>49</v>
      </c>
      <c r="M29" s="4"/>
    </row>
    <row r="30" spans="1:13" x14ac:dyDescent="0.25">
      <c r="A30" t="s">
        <v>28</v>
      </c>
      <c r="B30" s="1">
        <v>1.02</v>
      </c>
      <c r="C30" s="1">
        <f>B30-B37</f>
        <v>-1.6744827586206901</v>
      </c>
      <c r="D30" s="1">
        <f t="shared" si="0"/>
        <v>2.8038925089179561</v>
      </c>
      <c r="E30">
        <v>41</v>
      </c>
      <c r="F30" s="3">
        <f>(E30-E37)</f>
        <v>-34.482758620689651</v>
      </c>
      <c r="G30" s="3">
        <f t="shared" si="1"/>
        <v>1189.0606420927465</v>
      </c>
      <c r="J30" s="1">
        <v>1.02</v>
      </c>
      <c r="K30">
        <v>41</v>
      </c>
    </row>
    <row r="31" spans="1:13" x14ac:dyDescent="0.25">
      <c r="B31" s="1"/>
      <c r="F31" s="3"/>
    </row>
    <row r="32" spans="1:13" x14ac:dyDescent="0.25">
      <c r="B32" s="1"/>
      <c r="F32" s="3"/>
    </row>
    <row r="33" spans="1:13" x14ac:dyDescent="0.25">
      <c r="A33" t="s">
        <v>37</v>
      </c>
      <c r="B33" s="1">
        <f>SUM(B2:B32)</f>
        <v>78.140000000000015</v>
      </c>
      <c r="C33" s="1">
        <f>SUM(C2:C32)</f>
        <v>-1.3766765505351941E-14</v>
      </c>
      <c r="E33">
        <f>SUM(E2:E32)</f>
        <v>2189</v>
      </c>
    </row>
    <row r="34" spans="1:13" x14ac:dyDescent="0.25">
      <c r="A34" t="s">
        <v>31</v>
      </c>
      <c r="B34" s="1">
        <v>29</v>
      </c>
      <c r="C34">
        <v>29</v>
      </c>
      <c r="E34">
        <v>29</v>
      </c>
    </row>
    <row r="35" spans="1:13" x14ac:dyDescent="0.25">
      <c r="B35" s="1"/>
    </row>
    <row r="36" spans="1:13" x14ac:dyDescent="0.25">
      <c r="A36" t="s">
        <v>36</v>
      </c>
    </row>
    <row r="37" spans="1:13" x14ac:dyDescent="0.25">
      <c r="A37" t="s">
        <v>32</v>
      </c>
      <c r="B37" s="1">
        <f>B33/B34</f>
        <v>2.6944827586206901</v>
      </c>
      <c r="C37" s="3"/>
      <c r="D37" s="3"/>
      <c r="E37" s="3">
        <f>E33/E34</f>
        <v>75.482758620689651</v>
      </c>
      <c r="J37" s="3"/>
    </row>
    <row r="38" spans="1:13" x14ac:dyDescent="0.25">
      <c r="A38" t="s">
        <v>29</v>
      </c>
      <c r="B38" s="1">
        <f>MEDIAN(B2,B30)</f>
        <v>2.5099999999999998</v>
      </c>
      <c r="E38" s="3">
        <f>MEDIAN(E2,E30)</f>
        <v>68.5</v>
      </c>
      <c r="J38" s="3"/>
    </row>
    <row r="39" spans="1:13" x14ac:dyDescent="0.25">
      <c r="G39" s="1"/>
    </row>
    <row r="40" spans="1:13" x14ac:dyDescent="0.25">
      <c r="A40" t="s">
        <v>35</v>
      </c>
    </row>
    <row r="41" spans="1:13" x14ac:dyDescent="0.25">
      <c r="A41" t="s">
        <v>30</v>
      </c>
      <c r="B41" s="1">
        <f>B2-B30</f>
        <v>2.98</v>
      </c>
      <c r="C41">
        <f>E2-E30</f>
        <v>55</v>
      </c>
    </row>
    <row r="42" spans="1:13" x14ac:dyDescent="0.25">
      <c r="A42" t="s">
        <v>34</v>
      </c>
      <c r="B42" s="1">
        <f>SUM(B33-B37)</f>
        <v>75.445517241379321</v>
      </c>
      <c r="C42">
        <f>SQRT(B42)</f>
        <v>8.6859379022290568</v>
      </c>
      <c r="D42" s="1"/>
      <c r="E42" s="1"/>
      <c r="F42" s="1"/>
    </row>
    <row r="43" spans="1:13" x14ac:dyDescent="0.25">
      <c r="A43" t="s">
        <v>33</v>
      </c>
      <c r="B43" s="4">
        <f>C42/B34</f>
        <v>0.29951510007686405</v>
      </c>
      <c r="F43" s="3"/>
      <c r="M43" s="3"/>
    </row>
    <row r="44" spans="1:13" x14ac:dyDescent="0.25">
      <c r="B44" s="1"/>
      <c r="C44" s="1"/>
      <c r="D44" s="1"/>
      <c r="E44" s="1"/>
      <c r="F44" s="3"/>
      <c r="M44" s="3"/>
    </row>
    <row r="45" spans="1:13" x14ac:dyDescent="0.25">
      <c r="M45" s="3"/>
    </row>
  </sheetData>
  <sortState ref="E1:E29">
    <sortCondition descending="1" ref="E1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</dc:creator>
  <cp:lastModifiedBy>Franco</cp:lastModifiedBy>
  <dcterms:created xsi:type="dcterms:W3CDTF">2011-06-24T12:54:16Z</dcterms:created>
  <dcterms:modified xsi:type="dcterms:W3CDTF">2011-06-24T22:41:23Z</dcterms:modified>
</cp:coreProperties>
</file>